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汇总表" sheetId="4" r:id="rId1"/>
    <sheet name="单位花名册" sheetId="8" r:id="rId2"/>
  </sheets>
  <definedNames>
    <definedName name="_xlnm._FilterDatabase" localSheetId="0" hidden="1">汇总表!$A$4:$K$11</definedName>
    <definedName name="_xlnm._FilterDatabase" localSheetId="1" hidden="1">单位花名册!$4:$4</definedName>
    <definedName name="_xlnm.Print_Titles" localSheetId="0">汇总表!$1:$4</definedName>
    <definedName name="_xlnm.Print_Area" localSheetId="0">汇总表!$A$1:$K$11</definedName>
    <definedName name="_xlnm.Print_Titles" localSheetId="1">单位花名册!$1:$4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<sst xmlns="http://schemas.openxmlformats.org/spreadsheetml/2006/main" count="149" uniqueCount="108">
  <si>
    <t xml:space="preserve">   丹寨县2025年4月份高校毕业生就业见习补贴汇总审批表   </t>
  </si>
  <si>
    <t>汇总单位：丹寨县就业局</t>
  </si>
  <si>
    <t>补贴期限：2025年5月1日至5月31日</t>
  </si>
  <si>
    <t>计量单位：人、元</t>
  </si>
  <si>
    <t>序号</t>
  </si>
  <si>
    <t>申请就业见习补贴单位</t>
  </si>
  <si>
    <t>补贴单位（个）</t>
  </si>
  <si>
    <t>其中</t>
  </si>
  <si>
    <t>就业补助资金承担</t>
  </si>
  <si>
    <t>县级财政资金承担生活补助40%部分</t>
  </si>
  <si>
    <t>合计</t>
  </si>
  <si>
    <t>备注</t>
  </si>
  <si>
    <t>建档立卡户人数</t>
  </si>
  <si>
    <t>易地搬迁户人数</t>
  </si>
  <si>
    <t>人身意外商业保险</t>
  </si>
  <si>
    <t>生活补助60%</t>
  </si>
  <si>
    <t>丹寨县就业局</t>
  </si>
  <si>
    <r>
      <rPr>
        <sz val="12"/>
        <rFont val="宋体"/>
        <charset val="134"/>
      </rPr>
      <t xml:space="preserve">汇总单位意见：
  </t>
    </r>
    <r>
      <rPr>
        <b/>
        <sz val="12"/>
        <rFont val="宋体"/>
        <charset val="134"/>
      </rPr>
      <t xml:space="preserve"> 已核，生活补贴60%部分及人身意外保险费由就业补贴资金列支，生活补贴40%部分由县级财政资金列支</t>
    </r>
  </si>
  <si>
    <t>县人社局分管领导审批意见：</t>
  </si>
  <si>
    <t>县人社局分管财务领导审批意见：</t>
  </si>
  <si>
    <t xml:space="preserve">                 </t>
  </si>
  <si>
    <t xml:space="preserve">                 (公章)</t>
  </si>
  <si>
    <t>经办                                 单位负
人员：  　                            责人：</t>
  </si>
  <si>
    <t xml:space="preserve">     （公章）</t>
  </si>
  <si>
    <t xml:space="preserve">                      （公章）</t>
  </si>
  <si>
    <t xml:space="preserve">    年    月    日                     年    月  　日</t>
  </si>
  <si>
    <t xml:space="preserve">  </t>
  </si>
  <si>
    <t xml:space="preserve">   年    月    日</t>
  </si>
  <si>
    <t xml:space="preserve">        年    月    日</t>
  </si>
  <si>
    <t>附：各就业见习单位申请材料</t>
  </si>
  <si>
    <t>丹寨县2025年6月份高校毕业生就业见习补贴汇总表</t>
  </si>
  <si>
    <t>填报单位：丹寨县就业局</t>
  </si>
  <si>
    <t>填报日期：2025年6月13日</t>
  </si>
  <si>
    <t>单位名称</t>
  </si>
  <si>
    <t>就业见习人数</t>
  </si>
  <si>
    <t>账户名称</t>
  </si>
  <si>
    <t>开户银行名称</t>
  </si>
  <si>
    <t>账号</t>
  </si>
  <si>
    <t>就业见习补助资金承担</t>
  </si>
  <si>
    <t>见习人员生活补助合计</t>
  </si>
  <si>
    <t>合计（元）</t>
  </si>
  <si>
    <t>人身意外商业保险费</t>
  </si>
  <si>
    <t>就业补助资金承担生活补助60%部分</t>
  </si>
  <si>
    <t>县级财政
承担生活补助40%部分</t>
  </si>
  <si>
    <t>丹寨锦华酒店有限公司</t>
  </si>
  <si>
    <t>中国工商银行股份有限公司丹寨支行</t>
  </si>
  <si>
    <t>2407058019200056607</t>
  </si>
  <si>
    <t>丹寨县人力资源和社会保障局</t>
  </si>
  <si>
    <t>贵阳银行股份有限公司丹寨支行</t>
  </si>
  <si>
    <t>33210123710000018</t>
  </si>
  <si>
    <t>丹寨县财政局</t>
  </si>
  <si>
    <t>贵州银行股份有限公司丹寨支行</t>
  </si>
  <si>
    <t>0505001700000369</t>
  </si>
  <si>
    <t>丹寨县住房和城乡建设局</t>
  </si>
  <si>
    <t>0505001900000368</t>
  </si>
  <si>
    <t>丹寨县统计局</t>
  </si>
  <si>
    <t>2407058009026402409</t>
  </si>
  <si>
    <t>丹寨县信访局</t>
  </si>
  <si>
    <t>2407058009200055870</t>
  </si>
  <si>
    <t>丹寨县红十字会</t>
  </si>
  <si>
    <t>0505001000000462</t>
  </si>
  <si>
    <t>丹寨县工业信息化和商务局</t>
  </si>
  <si>
    <t>2407058009026452063</t>
  </si>
  <si>
    <t>中国人民政治协商会议贵州省丹寨县委员会办公室</t>
  </si>
  <si>
    <t>2407058009026402382</t>
  </si>
  <si>
    <t>丹寨县投资促进局</t>
  </si>
  <si>
    <t>丹寨县供销合作社</t>
  </si>
  <si>
    <t>贵州省丹寨县供销合作社联合社</t>
  </si>
  <si>
    <t>2407058009200052091</t>
  </si>
  <si>
    <t>丹寨县政法委员会</t>
  </si>
  <si>
    <t>中国共产党丹寨县委员会政法委员会</t>
  </si>
  <si>
    <t>贵州丹寨农村商业银行股份有限公司</t>
  </si>
  <si>
    <t>2541010001201100034723</t>
  </si>
  <si>
    <t>丹寨县应急管理局</t>
  </si>
  <si>
    <t>工行凯里分行业务处理中心</t>
  </si>
  <si>
    <t>2407051811999058805</t>
  </si>
  <si>
    <t>丹寨县委组织部</t>
  </si>
  <si>
    <t>中国共产党丹寨县委员会组织部</t>
  </si>
  <si>
    <t>2407058009026411386</t>
  </si>
  <si>
    <t>丹寨县交通运输局</t>
  </si>
  <si>
    <t>2407058009026408468</t>
  </si>
  <si>
    <t>丹寨县妇幼保健院</t>
  </si>
  <si>
    <t>2407058009026429581</t>
  </si>
  <si>
    <t>丹寨县龙泉镇卫生院</t>
  </si>
  <si>
    <t>丹寨县龙泉镇中心卫生院</t>
  </si>
  <si>
    <t>中国农业银行股份有限公司丹寨县支行</t>
  </si>
  <si>
    <t>23633001040000609</t>
  </si>
  <si>
    <t>丹寨县人民政府政务服务中心</t>
  </si>
  <si>
    <t>中国工商银行丹寨支行</t>
  </si>
  <si>
    <t>2407058009200058975</t>
  </si>
  <si>
    <t>丹寨县农业农村局</t>
  </si>
  <si>
    <t>贵州丹寨农村商业银行股份公司</t>
  </si>
  <si>
    <t>254000123140600000774254</t>
  </si>
  <si>
    <t>丹寨县文体广电旅游局</t>
  </si>
  <si>
    <t>0505001100000522</t>
  </si>
  <si>
    <t>丹寨县发展和改革局</t>
  </si>
  <si>
    <t>0505001000000339</t>
  </si>
  <si>
    <t>丹寨县卫生健康局</t>
  </si>
  <si>
    <t>0505001100000353</t>
  </si>
  <si>
    <t>中国共产党丹寨县委员会办公室</t>
  </si>
  <si>
    <t>0505001500000520</t>
  </si>
  <si>
    <t>丹寨县民族宗教事务局</t>
  </si>
  <si>
    <t>2407058009200055746</t>
  </si>
  <si>
    <t>丹寨县计划生育协会</t>
  </si>
  <si>
    <t>0505001800000482</t>
  </si>
  <si>
    <t>丹寨县统战部</t>
  </si>
  <si>
    <t>中国共产党丹寨县委员会统战部</t>
  </si>
  <si>
    <t>2407058009200041035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</si>
</sst>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\ 0"/>
    <numFmt numFmtId="179" formatCode="#,##0.00_ "/>
    <numFmt numFmtId="180" formatCode="0&quot;、&quot;"/>
    <numFmt numFmtId="181" formatCode="yyyy&quot; 年 &quot;m&quot; 月份&quot;"/>
    <numFmt numFmtId="182" formatCode="_-* #,##0_-;\-* #,##0_-;_-* &quot;-&quot;??_-;_-@_-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仿宋_GB2312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仿宋_GB2312"/>
      <charset val="134"/>
    </font>
    <font>
      <sz val="1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</cellStyleXfs>
  <cellXfs count="1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shrinkToFi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center" wrapText="1"/>
    </xf>
    <xf numFmtId="176" fontId="13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15" fillId="0" borderId="0" xfId="50" applyFont="1" applyFill="1" applyBorder="1" applyAlignment="1">
      <alignment vertical="top"/>
    </xf>
    <xf numFmtId="0" fontId="14" fillId="0" borderId="0" xfId="50" applyFont="1" applyFill="1" applyAlignment="1">
      <alignment vertical="center"/>
    </xf>
    <xf numFmtId="0" fontId="14" fillId="0" borderId="0" xfId="50" applyFont="1" applyFill="1" applyAlignment="1">
      <alignment horizontal="center" vertical="center" wrapText="1"/>
    </xf>
    <xf numFmtId="0" fontId="16" fillId="0" borderId="0" xfId="50" applyFont="1" applyFill="1" applyAlignment="1">
      <alignment horizontal="center" vertical="center" wrapText="1"/>
    </xf>
    <xf numFmtId="0" fontId="14" fillId="0" borderId="0" xfId="50" applyNumberFormat="1" applyFont="1" applyFill="1"/>
    <xf numFmtId="0" fontId="14" fillId="0" borderId="0" xfId="50" applyNumberFormat="1" applyFont="1" applyFill="1" applyAlignment="1">
      <alignment vertical="center"/>
    </xf>
    <xf numFmtId="0" fontId="14" fillId="0" borderId="0" xfId="50" applyNumberFormat="1" applyFont="1" applyFill="1" applyAlignment="1"/>
    <xf numFmtId="0" fontId="15" fillId="0" borderId="0" xfId="50" applyFont="1" applyFill="1" applyAlignment="1">
      <alignment horizontal="center"/>
    </xf>
    <xf numFmtId="178" fontId="15" fillId="0" borderId="0" xfId="50" applyNumberFormat="1" applyFont="1" applyFill="1" applyAlignment="1">
      <alignment shrinkToFit="1"/>
    </xf>
    <xf numFmtId="0" fontId="15" fillId="0" borderId="0" xfId="50" applyFont="1" applyFill="1"/>
    <xf numFmtId="179" fontId="17" fillId="0" borderId="0" xfId="50" applyNumberFormat="1" applyFont="1" applyFill="1" applyBorder="1" applyAlignment="1">
      <alignment horizontal="center" vertical="top"/>
    </xf>
    <xf numFmtId="0" fontId="14" fillId="0" borderId="4" xfId="50" applyFont="1" applyFill="1" applyBorder="1" applyAlignment="1">
      <alignment horizontal="left" vertical="center"/>
    </xf>
    <xf numFmtId="0" fontId="14" fillId="0" borderId="0" xfId="50" applyFont="1" applyFill="1" applyAlignment="1">
      <alignment horizontal="left" vertical="center"/>
    </xf>
    <xf numFmtId="0" fontId="14" fillId="0" borderId="0" xfId="50" applyFont="1" applyFill="1" applyAlignment="1">
      <alignment horizontal="left" vertical="center" wrapText="1"/>
    </xf>
    <xf numFmtId="0" fontId="14" fillId="0" borderId="2" xfId="50" applyFont="1" applyFill="1" applyBorder="1" applyAlignment="1">
      <alignment horizontal="center" vertical="center" wrapText="1"/>
    </xf>
    <xf numFmtId="0" fontId="14" fillId="0" borderId="5" xfId="50" applyFont="1" applyFill="1" applyBorder="1" applyAlignment="1">
      <alignment horizontal="center" vertical="center" wrapText="1"/>
    </xf>
    <xf numFmtId="0" fontId="14" fillId="0" borderId="6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0" fontId="14" fillId="0" borderId="3" xfId="50" applyFont="1" applyFill="1" applyBorder="1" applyAlignment="1">
      <alignment horizontal="center" vertical="center" wrapText="1"/>
    </xf>
    <xf numFmtId="0" fontId="14" fillId="0" borderId="9" xfId="50" applyFont="1" applyFill="1" applyBorder="1" applyAlignment="1">
      <alignment horizontal="center" vertical="center" wrapText="1"/>
    </xf>
    <xf numFmtId="0" fontId="14" fillId="0" borderId="10" xfId="50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6" fillId="0" borderId="3" xfId="50" applyFont="1" applyFill="1" applyBorder="1" applyAlignment="1">
      <alignment horizontal="center" vertical="center" wrapText="1"/>
    </xf>
    <xf numFmtId="44" fontId="11" fillId="0" borderId="9" xfId="0" applyNumberFormat="1" applyFont="1" applyFill="1" applyBorder="1" applyAlignment="1">
      <alignment horizontal="center" vertical="center" wrapText="1"/>
    </xf>
    <xf numFmtId="44" fontId="11" fillId="0" borderId="10" xfId="0" applyNumberFormat="1" applyFont="1" applyFill="1" applyBorder="1" applyAlignment="1">
      <alignment horizontal="center" vertical="center" wrapText="1"/>
    </xf>
    <xf numFmtId="0" fontId="16" fillId="0" borderId="1" xfId="50" applyFont="1" applyFill="1" applyBorder="1" applyAlignment="1">
      <alignment vertical="center" wrapText="1"/>
    </xf>
    <xf numFmtId="0" fontId="16" fillId="0" borderId="3" xfId="50" applyFont="1" applyFill="1" applyBorder="1" applyAlignment="1">
      <alignment vertical="center" wrapText="1"/>
    </xf>
    <xf numFmtId="176" fontId="16" fillId="0" borderId="1" xfId="1" applyNumberFormat="1" applyFont="1" applyFill="1" applyBorder="1" applyAlignment="1">
      <alignment horizontal="center" vertical="center"/>
    </xf>
    <xf numFmtId="0" fontId="14" fillId="0" borderId="1" xfId="50" applyFont="1" applyFill="1" applyBorder="1" applyAlignment="1">
      <alignment vertical="center"/>
    </xf>
    <xf numFmtId="0" fontId="16" fillId="0" borderId="1" xfId="1" applyNumberFormat="1" applyFont="1" applyFill="1" applyBorder="1" applyAlignment="1">
      <alignment horizontal="center" vertical="center"/>
    </xf>
    <xf numFmtId="0" fontId="15" fillId="0" borderId="5" xfId="50" applyNumberFormat="1" applyFont="1" applyFill="1" applyBorder="1" applyAlignment="1">
      <alignment horizontal="left" vertical="top" wrapText="1"/>
    </xf>
    <xf numFmtId="0" fontId="15" fillId="0" borderId="11" xfId="50" applyNumberFormat="1" applyFont="1" applyFill="1" applyBorder="1" applyAlignment="1">
      <alignment horizontal="left" vertical="top" wrapText="1"/>
    </xf>
    <xf numFmtId="0" fontId="14" fillId="0" borderId="11" xfId="50" applyNumberFormat="1" applyFont="1" applyFill="1" applyBorder="1" applyAlignment="1"/>
    <xf numFmtId="0" fontId="14" fillId="0" borderId="6" xfId="50" applyNumberFormat="1" applyFont="1" applyFill="1" applyBorder="1" applyAlignment="1"/>
    <xf numFmtId="0" fontId="14" fillId="0" borderId="5" xfId="50" applyNumberFormat="1" applyFont="1" applyFill="1" applyBorder="1" applyAlignment="1">
      <alignment vertical="top"/>
    </xf>
    <xf numFmtId="0" fontId="15" fillId="0" borderId="12" xfId="50" applyNumberFormat="1" applyFont="1" applyFill="1" applyBorder="1" applyAlignment="1">
      <alignment horizontal="left" vertical="top" wrapText="1"/>
    </xf>
    <xf numFmtId="0" fontId="15" fillId="0" borderId="0" xfId="50" applyNumberFormat="1" applyFont="1" applyFill="1" applyAlignment="1">
      <alignment horizontal="left" vertical="top" wrapText="1"/>
    </xf>
    <xf numFmtId="0" fontId="14" fillId="0" borderId="0" xfId="51" applyNumberFormat="1" applyFont="1" applyFill="1" applyAlignment="1">
      <alignment wrapText="1"/>
    </xf>
    <xf numFmtId="0" fontId="14" fillId="0" borderId="13" xfId="51" applyNumberFormat="1" applyFont="1" applyFill="1" applyBorder="1" applyAlignment="1">
      <alignment horizontal="center" wrapText="1"/>
    </xf>
    <xf numFmtId="0" fontId="14" fillId="0" borderId="0" xfId="50" applyNumberFormat="1" applyFont="1" applyFill="1" applyBorder="1" applyAlignment="1">
      <alignment horizontal="left" vertical="center" wrapText="1"/>
    </xf>
    <xf numFmtId="0" fontId="14" fillId="0" borderId="0" xfId="50" applyNumberFormat="1" applyFont="1" applyFill="1" applyAlignment="1">
      <alignment horizontal="left" vertical="center" wrapText="1"/>
    </xf>
    <xf numFmtId="0" fontId="14" fillId="0" borderId="13" xfId="50" applyNumberFormat="1" applyFont="1" applyFill="1" applyBorder="1" applyAlignment="1">
      <alignment vertical="center" wrapText="1"/>
    </xf>
    <xf numFmtId="0" fontId="14" fillId="0" borderId="12" xfId="50" applyNumberFormat="1" applyFont="1" applyFill="1" applyBorder="1" applyAlignment="1">
      <alignment vertical="center" wrapText="1"/>
    </xf>
    <xf numFmtId="0" fontId="14" fillId="0" borderId="0" xfId="50" applyNumberFormat="1" applyFont="1" applyFill="1" applyAlignment="1">
      <alignment vertical="center" wrapText="1"/>
    </xf>
    <xf numFmtId="0" fontId="14" fillId="0" borderId="0" xfId="50" applyNumberFormat="1" applyFont="1" applyFill="1" applyBorder="1" applyAlignment="1">
      <alignment vertical="center" wrapText="1"/>
    </xf>
    <xf numFmtId="0" fontId="14" fillId="0" borderId="0" xfId="50" applyNumberFormat="1" applyFont="1" applyFill="1" applyBorder="1" applyAlignment="1">
      <alignment wrapText="1"/>
    </xf>
    <xf numFmtId="0" fontId="14" fillId="0" borderId="13" xfId="50" applyNumberFormat="1" applyFont="1" applyFill="1" applyBorder="1" applyAlignment="1"/>
    <xf numFmtId="0" fontId="14" fillId="0" borderId="9" xfId="50" applyNumberFormat="1" applyFont="1" applyFill="1" applyBorder="1" applyAlignment="1"/>
    <xf numFmtId="0" fontId="14" fillId="0" borderId="4" xfId="50" applyNumberFormat="1" applyFont="1" applyFill="1" applyBorder="1" applyAlignment="1"/>
    <xf numFmtId="0" fontId="14" fillId="0" borderId="10" xfId="50" applyNumberFormat="1" applyFont="1" applyFill="1" applyBorder="1" applyAlignment="1"/>
    <xf numFmtId="180" fontId="10" fillId="0" borderId="0" xfId="50" applyNumberFormat="1" applyFont="1" applyFill="1" applyBorder="1" applyAlignment="1">
      <alignment horizontal="justify"/>
    </xf>
    <xf numFmtId="180" fontId="10" fillId="0" borderId="0" xfId="50" applyNumberFormat="1" applyFont="1" applyFill="1" applyAlignment="1">
      <alignment horizontal="right"/>
    </xf>
    <xf numFmtId="178" fontId="10" fillId="0" borderId="0" xfId="50" applyNumberFormat="1" applyFont="1" applyFill="1" applyAlignment="1">
      <alignment shrinkToFit="1"/>
    </xf>
    <xf numFmtId="178" fontId="10" fillId="0" borderId="0" xfId="50" applyNumberFormat="1" applyFont="1" applyFill="1"/>
    <xf numFmtId="179" fontId="15" fillId="0" borderId="0" xfId="50" applyNumberFormat="1" applyFont="1" applyFill="1"/>
    <xf numFmtId="58" fontId="15" fillId="0" borderId="0" xfId="50" applyNumberFormat="1" applyFont="1" applyFill="1"/>
    <xf numFmtId="181" fontId="14" fillId="0" borderId="0" xfId="50" applyNumberFormat="1" applyFont="1" applyFill="1" applyAlignment="1">
      <alignment vertical="center"/>
    </xf>
    <xf numFmtId="0" fontId="14" fillId="0" borderId="0" xfId="50" applyFont="1" applyFill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182" fontId="18" fillId="0" borderId="1" xfId="50" applyNumberFormat="1" applyFont="1" applyFill="1" applyBorder="1" applyAlignment="1" applyProtection="1">
      <alignment vertical="center" wrapText="1"/>
    </xf>
    <xf numFmtId="0" fontId="14" fillId="0" borderId="11" xfId="50" applyNumberFormat="1" applyFont="1" applyFill="1" applyBorder="1" applyAlignment="1">
      <alignment horizontal="left" vertical="top"/>
    </xf>
    <xf numFmtId="0" fontId="14" fillId="0" borderId="2" xfId="50" applyNumberFormat="1" applyFont="1" applyFill="1" applyBorder="1" applyAlignment="1">
      <alignment vertical="top" wrapText="1"/>
    </xf>
    <xf numFmtId="0" fontId="14" fillId="0" borderId="0" xfId="50" applyNumberFormat="1" applyFont="1" applyFill="1" applyBorder="1" applyAlignment="1"/>
    <xf numFmtId="0" fontId="19" fillId="0" borderId="14" xfId="50" applyFont="1" applyFill="1" applyBorder="1" applyAlignment="1">
      <alignment vertical="top" wrapText="1"/>
    </xf>
    <xf numFmtId="0" fontId="14" fillId="0" borderId="0" xfId="49" applyFont="1" applyFill="1" applyBorder="1" applyAlignment="1">
      <alignment horizontal="center" wrapText="1"/>
    </xf>
    <xf numFmtId="0" fontId="14" fillId="0" borderId="4" xfId="50" applyNumberFormat="1" applyFont="1" applyFill="1" applyBorder="1" applyAlignment="1">
      <alignment horizontal="center"/>
    </xf>
    <xf numFmtId="0" fontId="19" fillId="0" borderId="3" xfId="50" applyFont="1" applyFill="1" applyBorder="1" applyAlignment="1">
      <alignment vertical="top" wrapText="1"/>
    </xf>
    <xf numFmtId="180" fontId="10" fillId="0" borderId="0" xfId="50" applyNumberFormat="1" applyFont="1" applyFill="1" applyBorder="1" applyAlignment="1">
      <alignment horizontal="center"/>
    </xf>
    <xf numFmtId="178" fontId="10" fillId="0" borderId="0" xfId="50" applyNumberFormat="1" applyFont="1" applyFill="1" applyAlignment="1">
      <alignment horizontal="center"/>
    </xf>
    <xf numFmtId="0" fontId="10" fillId="0" borderId="0" xfId="50" applyFont="1" applyFill="1" applyAlignment="1">
      <alignment horizontal="center"/>
    </xf>
    <xf numFmtId="179" fontId="15" fillId="0" borderId="0" xfId="50" applyNumberFormat="1" applyFont="1" applyFill="1" applyAlignment="1">
      <alignment horizont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工资册2007-5 2_职介所2009-12" xfId="49"/>
    <cellStyle name="常规_工资册2007-5" xfId="50"/>
    <cellStyle name="常规_工资册2007-5 2" xfId="51"/>
  </cellStyles>
  <tableStyles count="0" defaultTableStyle="TableStyleMedium2" defaultPivotStyle="PivotStyleLight16"/>
  <colors>
    <mruColors>
      <color rgb="00CC0099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8"/>
  </sheetPr>
  <dimension ref="A1:K21"/>
  <sheetViews>
    <sheetView showGridLines="0" showZeros="0" view="pageBreakPreview" zoomScaleNormal="100" workbookViewId="0">
      <pane ySplit="4" topLeftCell="A5" activePane="bottomLeft" state="frozen"/>
      <selection/>
      <selection pane="bottomLeft" activeCell="H7" sqref="H7"/>
    </sheetView>
  </sheetViews>
  <sheetFormatPr defaultColWidth="9" defaultRowHeight="14.25"/>
  <cols>
    <col min="1" max="1" width="3.5" style="46" customWidth="1"/>
    <col min="2" max="2" width="18.8833333333333" style="46" customWidth="1"/>
    <col min="3" max="3" width="9.38333333333333" style="47" customWidth="1"/>
    <col min="4" max="4" width="12.6333333333333" style="46" customWidth="1"/>
    <col min="5" max="5" width="15" style="46" customWidth="1"/>
    <col min="6" max="6" width="8.88333333333333" style="46" customWidth="1"/>
    <col min="7" max="7" width="16" style="48" customWidth="1"/>
    <col min="8" max="8" width="16.5" style="48" customWidth="1"/>
    <col min="9" max="9" width="13.75" style="46" customWidth="1"/>
    <col min="10" max="10" width="20.1333333333333" style="46" customWidth="1"/>
    <col min="11" max="11" width="7.38333333333333" style="48" customWidth="1"/>
  </cols>
  <sheetData>
    <row r="1" s="39" customFormat="1" ht="30" customHeight="1" spans="1:1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="40" customFormat="1" ht="22" customHeight="1" spans="1:10">
      <c r="A2" s="50" t="s">
        <v>1</v>
      </c>
      <c r="B2" s="50"/>
      <c r="C2" s="50"/>
      <c r="D2" s="50"/>
      <c r="E2" s="51"/>
      <c r="F2" s="51"/>
      <c r="G2" s="52" t="s">
        <v>2</v>
      </c>
      <c r="H2" s="51"/>
      <c r="I2" s="97"/>
      <c r="J2" s="98" t="s">
        <v>3</v>
      </c>
    </row>
    <row r="3" s="41" customFormat="1" ht="17" customHeight="1" spans="1:11">
      <c r="A3" s="53" t="s">
        <v>4</v>
      </c>
      <c r="B3" s="54" t="s">
        <v>5</v>
      </c>
      <c r="C3" s="55"/>
      <c r="D3" s="53" t="s">
        <v>6</v>
      </c>
      <c r="E3" s="56" t="s">
        <v>7</v>
      </c>
      <c r="F3" s="56"/>
      <c r="G3" s="57" t="s">
        <v>8</v>
      </c>
      <c r="H3" s="58"/>
      <c r="I3" s="99" t="s">
        <v>9</v>
      </c>
      <c r="J3" s="100" t="s">
        <v>10</v>
      </c>
      <c r="K3" s="56" t="s">
        <v>11</v>
      </c>
    </row>
    <row r="4" s="41" customFormat="1" ht="27" customHeight="1" spans="1:11">
      <c r="A4" s="59"/>
      <c r="B4" s="60"/>
      <c r="C4" s="61"/>
      <c r="D4" s="59"/>
      <c r="E4" s="56" t="s">
        <v>12</v>
      </c>
      <c r="F4" s="56" t="s">
        <v>13</v>
      </c>
      <c r="G4" s="57" t="s">
        <v>14</v>
      </c>
      <c r="H4" s="62" t="s">
        <v>15</v>
      </c>
      <c r="I4" s="101"/>
      <c r="J4" s="100"/>
      <c r="K4" s="56"/>
    </row>
    <row r="5" s="42" customFormat="1" ht="25" customHeight="1" spans="1:11">
      <c r="A5" s="63">
        <v>1</v>
      </c>
      <c r="B5" s="64" t="s">
        <v>16</v>
      </c>
      <c r="C5" s="65"/>
      <c r="D5" s="63">
        <v>26</v>
      </c>
      <c r="E5" s="66"/>
      <c r="F5" s="67"/>
      <c r="G5" s="68">
        <f>单位花名册!G31</f>
        <v>1200</v>
      </c>
      <c r="H5" s="68">
        <f>单位花名册!H31</f>
        <v>42903</v>
      </c>
      <c r="I5" s="68">
        <f>单位花名册!I31</f>
        <v>27972</v>
      </c>
      <c r="J5" s="68">
        <f>SUM(G5:I5)</f>
        <v>72075</v>
      </c>
      <c r="K5" s="66"/>
    </row>
    <row r="6" s="40" customFormat="1" ht="26" customHeight="1" spans="1:11">
      <c r="A6" s="69" t="s">
        <v>10</v>
      </c>
      <c r="B6" s="69"/>
      <c r="C6" s="69"/>
      <c r="D6" s="70">
        <v>26</v>
      </c>
      <c r="E6" s="70">
        <f t="shared" ref="D6:I6" si="0">SUM(E5:E5)</f>
        <v>0</v>
      </c>
      <c r="F6" s="70">
        <f t="shared" si="0"/>
        <v>0</v>
      </c>
      <c r="G6" s="68">
        <f t="shared" si="0"/>
        <v>1200</v>
      </c>
      <c r="H6" s="68">
        <f t="shared" si="0"/>
        <v>42903</v>
      </c>
      <c r="I6" s="68">
        <f t="shared" si="0"/>
        <v>27972</v>
      </c>
      <c r="J6" s="68">
        <f>SUM(G6:I6)</f>
        <v>72075</v>
      </c>
      <c r="K6" s="102"/>
    </row>
    <row r="7" s="43" customFormat="1" ht="82" customHeight="1" spans="1:11">
      <c r="A7" s="71" t="s">
        <v>17</v>
      </c>
      <c r="B7" s="72"/>
      <c r="C7" s="73"/>
      <c r="D7" s="73"/>
      <c r="E7" s="74"/>
      <c r="F7" s="75" t="s">
        <v>18</v>
      </c>
      <c r="G7" s="73"/>
      <c r="H7" s="74"/>
      <c r="I7" s="103" t="s">
        <v>19</v>
      </c>
      <c r="J7" s="103"/>
      <c r="K7" s="104"/>
    </row>
    <row r="8" s="43" customFormat="1" ht="42" customHeight="1" spans="1:11">
      <c r="A8" s="76"/>
      <c r="B8" s="77"/>
      <c r="C8" s="78" t="s">
        <v>20</v>
      </c>
      <c r="D8" s="78" t="s">
        <v>21</v>
      </c>
      <c r="E8" s="79"/>
      <c r="F8" s="80"/>
      <c r="G8" s="81"/>
      <c r="H8" s="82"/>
      <c r="I8" s="105"/>
      <c r="K8" s="106"/>
    </row>
    <row r="9" s="44" customFormat="1" ht="30" customHeight="1" spans="1:11">
      <c r="A9" s="83" t="s">
        <v>22</v>
      </c>
      <c r="B9" s="84"/>
      <c r="C9" s="84"/>
      <c r="D9" s="84"/>
      <c r="E9" s="82"/>
      <c r="F9" s="85"/>
      <c r="G9" s="86"/>
      <c r="H9" s="87" t="s">
        <v>23</v>
      </c>
      <c r="I9" s="107" t="s">
        <v>24</v>
      </c>
      <c r="J9" s="107"/>
      <c r="K9" s="106"/>
    </row>
    <row r="10" s="45" customFormat="1" ht="21" customHeight="1" spans="1:11">
      <c r="A10" s="88" t="s">
        <v>25</v>
      </c>
      <c r="B10" s="89"/>
      <c r="C10" s="89"/>
      <c r="D10" s="89"/>
      <c r="E10" s="90"/>
      <c r="F10" s="89" t="s">
        <v>26</v>
      </c>
      <c r="G10" s="89"/>
      <c r="H10" s="90" t="s">
        <v>27</v>
      </c>
      <c r="I10" s="108" t="s">
        <v>28</v>
      </c>
      <c r="J10" s="108"/>
      <c r="K10" s="109"/>
    </row>
    <row r="11" ht="24" customHeight="1" spans="1:11">
      <c r="A11" s="91" t="s">
        <v>29</v>
      </c>
      <c r="B11" s="91"/>
      <c r="C11" s="91"/>
      <c r="D11" s="91"/>
      <c r="E11" s="91"/>
      <c r="F11" s="91"/>
      <c r="G11" s="91"/>
      <c r="H11" s="91"/>
      <c r="I11" s="110"/>
      <c r="J11" s="110"/>
      <c r="K11" s="91"/>
    </row>
    <row r="12" ht="15" customHeight="1" spans="1:10">
      <c r="A12" s="92"/>
      <c r="B12" s="92"/>
      <c r="C12" s="93"/>
      <c r="D12" s="94"/>
      <c r="E12" s="94"/>
      <c r="F12" s="94"/>
      <c r="G12" s="94"/>
      <c r="H12" s="94"/>
      <c r="I12" s="111"/>
      <c r="J12" s="112"/>
    </row>
    <row r="13" ht="15" customHeight="1" spans="1:10">
      <c r="A13" s="92"/>
      <c r="B13" s="92"/>
      <c r="C13" s="93"/>
      <c r="D13" s="94"/>
      <c r="E13" s="94"/>
      <c r="F13" s="94"/>
      <c r="G13" s="94"/>
      <c r="H13" s="94"/>
      <c r="I13" s="111"/>
      <c r="J13" s="111"/>
    </row>
    <row r="14" ht="22.5" customHeight="1"/>
    <row r="15" ht="15" customHeight="1" spans="7:10">
      <c r="G15" s="95"/>
      <c r="H15" s="95"/>
      <c r="I15" s="113"/>
      <c r="J15" s="113"/>
    </row>
    <row r="16" ht="15" customHeight="1"/>
    <row r="17" ht="15" customHeight="1"/>
    <row r="20" spans="7:8">
      <c r="G20" s="96"/>
      <c r="H20" s="96"/>
    </row>
    <row r="21" spans="7:8">
      <c r="G21" s="96"/>
      <c r="H21" s="96"/>
    </row>
  </sheetData>
  <sheetProtection insertRows="0" deleteRows="0"/>
  <autoFilter xmlns:etc="http://www.wps.cn/officeDocument/2017/etCustomData" ref="A4:K11" etc:filterBottomFollowUsedRange="0">
    <extLst/>
  </autoFilter>
  <mergeCells count="21">
    <mergeCell ref="A1:K1"/>
    <mergeCell ref="A2:D2"/>
    <mergeCell ref="G2:H2"/>
    <mergeCell ref="J2:K2"/>
    <mergeCell ref="E3:F3"/>
    <mergeCell ref="G3:H3"/>
    <mergeCell ref="B5:C5"/>
    <mergeCell ref="A6:C6"/>
    <mergeCell ref="I7:J7"/>
    <mergeCell ref="F8:G8"/>
    <mergeCell ref="A9:D9"/>
    <mergeCell ref="I9:J9"/>
    <mergeCell ref="I10:J10"/>
    <mergeCell ref="A11:K11"/>
    <mergeCell ref="A3:A4"/>
    <mergeCell ref="D3:D4"/>
    <mergeCell ref="I3:I4"/>
    <mergeCell ref="J3:J4"/>
    <mergeCell ref="K3:K4"/>
    <mergeCell ref="B3:C4"/>
    <mergeCell ref="A7:B8"/>
  </mergeCells>
  <printOptions horizontalCentered="1"/>
  <pageMargins left="0.472222222222222" right="0.239583333333333" top="0.826388888888889" bottom="0.275" header="0.156944444444444" footer="0.156944444444444"/>
  <pageSetup paperSize="9" fitToWidth="0" orientation="landscape" horizontalDpi="600" verticalDpi="180"/>
  <headerFooter alignWithMargins="0" scaleWithDoc="0">
    <oddFooter>&amp;C&amp;"仿宋_GB2312"就业见习补贴汇总审批表  第&amp;P页（共&amp;N页）</oddFooter>
  </headerFooter>
  <rowBreaks count="3" manualBreakCount="3">
    <brk id="11" max="16383" man="1"/>
    <brk id="11" max="16383" man="1"/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7"/>
  <sheetViews>
    <sheetView showZeros="0" tabSelected="1" workbookViewId="0">
      <pane ySplit="4" topLeftCell="A5" activePane="bottomLeft" state="frozen"/>
      <selection/>
      <selection pane="bottomLeft" activeCell="A1" sqref="A1:K1"/>
    </sheetView>
  </sheetViews>
  <sheetFormatPr defaultColWidth="9" defaultRowHeight="13.5"/>
  <cols>
    <col min="1" max="1" width="5.25" style="8" customWidth="1"/>
    <col min="2" max="2" width="15.6333333333333" style="9" customWidth="1"/>
    <col min="3" max="3" width="6.13333333333333" style="2" customWidth="1"/>
    <col min="4" max="4" width="15.5" style="10" customWidth="1"/>
    <col min="5" max="5" width="17.25" style="2" customWidth="1"/>
    <col min="6" max="6" width="12" style="2" customWidth="1"/>
    <col min="7" max="7" width="10.1083333333333" style="2" customWidth="1"/>
    <col min="8" max="8" width="11.75" style="2" customWidth="1"/>
    <col min="9" max="10" width="12" style="2" customWidth="1"/>
    <col min="11" max="11" width="11.1333333333333" style="2" customWidth="1"/>
    <col min="12" max="12" width="5.5" style="8" customWidth="1"/>
    <col min="13" max="13" width="10.3833333333333" style="8"/>
    <col min="14" max="16293" width="9" style="8"/>
    <col min="16294" max="16384" width="9" style="1"/>
  </cols>
  <sheetData>
    <row r="1" s="1" customFormat="1" ht="27" spans="1:11">
      <c r="A1" s="11" t="s">
        <v>30</v>
      </c>
      <c r="B1" s="12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21" customHeight="1" spans="1:12">
      <c r="A2" s="13" t="s">
        <v>31</v>
      </c>
      <c r="B2" s="14"/>
      <c r="C2" s="15"/>
      <c r="D2" s="16"/>
      <c r="E2" s="16"/>
      <c r="F2" s="16" t="s">
        <v>32</v>
      </c>
      <c r="G2" s="16"/>
      <c r="H2" s="16"/>
      <c r="I2" s="16"/>
      <c r="J2" s="16"/>
      <c r="K2" s="16"/>
      <c r="L2" s="16"/>
    </row>
    <row r="3" s="2" customFormat="1" ht="20" customHeight="1" spans="1:12">
      <c r="A3" s="17" t="s">
        <v>4</v>
      </c>
      <c r="B3" s="18" t="s">
        <v>33</v>
      </c>
      <c r="C3" s="19" t="s">
        <v>34</v>
      </c>
      <c r="D3" s="19" t="s">
        <v>35</v>
      </c>
      <c r="E3" s="19" t="s">
        <v>36</v>
      </c>
      <c r="F3" s="19" t="s">
        <v>37</v>
      </c>
      <c r="G3" s="20" t="s">
        <v>38</v>
      </c>
      <c r="H3" s="20"/>
      <c r="I3" s="20"/>
      <c r="J3" s="35" t="s">
        <v>39</v>
      </c>
      <c r="K3" s="20" t="s">
        <v>40</v>
      </c>
      <c r="L3" s="36" t="s">
        <v>11</v>
      </c>
    </row>
    <row r="4" s="2" customFormat="1" ht="47" customHeight="1" spans="1:12">
      <c r="A4" s="17"/>
      <c r="B4" s="18"/>
      <c r="C4" s="19"/>
      <c r="D4" s="19"/>
      <c r="E4" s="19"/>
      <c r="F4" s="19"/>
      <c r="G4" s="21" t="s">
        <v>41</v>
      </c>
      <c r="H4" s="21" t="s">
        <v>42</v>
      </c>
      <c r="I4" s="20" t="s">
        <v>43</v>
      </c>
      <c r="J4" s="37"/>
      <c r="K4" s="20"/>
      <c r="L4" s="36"/>
    </row>
    <row r="5" s="3" customFormat="1" ht="24" spans="1:12">
      <c r="A5" s="22">
        <v>1</v>
      </c>
      <c r="B5" s="22" t="s">
        <v>44</v>
      </c>
      <c r="C5" s="23">
        <v>4</v>
      </c>
      <c r="D5" s="23" t="s">
        <v>44</v>
      </c>
      <c r="E5" s="23" t="s">
        <v>45</v>
      </c>
      <c r="F5" s="23" t="s">
        <v>46</v>
      </c>
      <c r="G5" s="24">
        <v>0</v>
      </c>
      <c r="H5" s="24">
        <v>4838.4</v>
      </c>
      <c r="I5" s="24">
        <v>0</v>
      </c>
      <c r="J5" s="24">
        <v>4838.4</v>
      </c>
      <c r="K5" s="24">
        <v>4838.4</v>
      </c>
      <c r="L5" s="26"/>
    </row>
    <row r="6" s="3" customFormat="1" ht="24" spans="1:12">
      <c r="A6" s="22">
        <v>2</v>
      </c>
      <c r="B6" s="25" t="s">
        <v>47</v>
      </c>
      <c r="C6" s="23">
        <v>6</v>
      </c>
      <c r="D6" s="26" t="s">
        <v>47</v>
      </c>
      <c r="E6" s="23" t="s">
        <v>48</v>
      </c>
      <c r="F6" s="23" t="s">
        <v>49</v>
      </c>
      <c r="G6" s="24">
        <v>600</v>
      </c>
      <c r="H6" s="24">
        <v>4611.6</v>
      </c>
      <c r="I6" s="24">
        <v>4536</v>
      </c>
      <c r="J6" s="24">
        <v>9147.6</v>
      </c>
      <c r="K6" s="24">
        <v>9747.6</v>
      </c>
      <c r="L6" s="26"/>
    </row>
    <row r="7" s="3" customFormat="1" ht="24" spans="1:12">
      <c r="A7" s="22">
        <v>3</v>
      </c>
      <c r="B7" s="27" t="s">
        <v>50</v>
      </c>
      <c r="C7" s="23">
        <v>3</v>
      </c>
      <c r="D7" s="23" t="s">
        <v>50</v>
      </c>
      <c r="E7" s="23" t="s">
        <v>51</v>
      </c>
      <c r="F7" s="23" t="s">
        <v>52</v>
      </c>
      <c r="G7" s="24">
        <v>0</v>
      </c>
      <c r="H7" s="24">
        <v>3402</v>
      </c>
      <c r="I7" s="24">
        <v>2268</v>
      </c>
      <c r="J7" s="24">
        <v>5670</v>
      </c>
      <c r="K7" s="24">
        <v>5670</v>
      </c>
      <c r="L7" s="26"/>
    </row>
    <row r="8" s="4" customFormat="1" ht="24" spans="1:12">
      <c r="A8" s="22">
        <v>4</v>
      </c>
      <c r="B8" s="28" t="s">
        <v>53</v>
      </c>
      <c r="C8" s="23">
        <v>1</v>
      </c>
      <c r="D8" s="23" t="s">
        <v>53</v>
      </c>
      <c r="E8" s="23" t="s">
        <v>51</v>
      </c>
      <c r="F8" s="23" t="s">
        <v>54</v>
      </c>
      <c r="G8" s="24">
        <v>0</v>
      </c>
      <c r="H8" s="24">
        <v>1134</v>
      </c>
      <c r="I8" s="24">
        <v>756</v>
      </c>
      <c r="J8" s="24">
        <v>1890</v>
      </c>
      <c r="K8" s="24">
        <v>1890</v>
      </c>
      <c r="L8" s="23"/>
    </row>
    <row r="9" s="3" customFormat="1" ht="24" spans="1:12">
      <c r="A9" s="22">
        <v>5</v>
      </c>
      <c r="B9" s="28" t="s">
        <v>55</v>
      </c>
      <c r="C9" s="23">
        <v>1</v>
      </c>
      <c r="D9" s="23" t="s">
        <v>55</v>
      </c>
      <c r="E9" s="23" t="s">
        <v>45</v>
      </c>
      <c r="F9" s="23" t="s">
        <v>56</v>
      </c>
      <c r="G9" s="24">
        <v>0</v>
      </c>
      <c r="H9" s="24">
        <v>1134</v>
      </c>
      <c r="I9" s="24">
        <v>756</v>
      </c>
      <c r="J9" s="24">
        <v>1890</v>
      </c>
      <c r="K9" s="24">
        <v>1890</v>
      </c>
      <c r="L9" s="26"/>
    </row>
    <row r="10" s="3" customFormat="1" ht="24" spans="1:12">
      <c r="A10" s="22">
        <v>6</v>
      </c>
      <c r="B10" s="27" t="s">
        <v>57</v>
      </c>
      <c r="C10" s="23">
        <v>3</v>
      </c>
      <c r="D10" s="23" t="s">
        <v>57</v>
      </c>
      <c r="E10" s="23" t="s">
        <v>45</v>
      </c>
      <c r="F10" s="23" t="s">
        <v>58</v>
      </c>
      <c r="G10" s="24">
        <v>300</v>
      </c>
      <c r="H10" s="24">
        <v>2457</v>
      </c>
      <c r="I10" s="24">
        <v>2268</v>
      </c>
      <c r="J10" s="24">
        <v>4725</v>
      </c>
      <c r="K10" s="24">
        <v>5025</v>
      </c>
      <c r="L10" s="26"/>
    </row>
    <row r="11" s="3" customFormat="1" ht="24" spans="1:12">
      <c r="A11" s="22">
        <v>7</v>
      </c>
      <c r="B11" s="27" t="s">
        <v>59</v>
      </c>
      <c r="C11" s="23">
        <v>1</v>
      </c>
      <c r="D11" s="23" t="s">
        <v>59</v>
      </c>
      <c r="E11" s="23" t="s">
        <v>51</v>
      </c>
      <c r="F11" s="23" t="s">
        <v>60</v>
      </c>
      <c r="G11" s="24">
        <v>0</v>
      </c>
      <c r="H11" s="24">
        <v>1134</v>
      </c>
      <c r="I11" s="24">
        <v>756</v>
      </c>
      <c r="J11" s="24">
        <v>1890</v>
      </c>
      <c r="K11" s="24">
        <v>1890</v>
      </c>
      <c r="L11" s="26"/>
    </row>
    <row r="12" s="3" customFormat="1" ht="24" spans="1:12">
      <c r="A12" s="22">
        <v>8</v>
      </c>
      <c r="B12" s="27" t="s">
        <v>61</v>
      </c>
      <c r="C12" s="23">
        <v>3</v>
      </c>
      <c r="D12" s="23" t="s">
        <v>61</v>
      </c>
      <c r="E12" s="23" t="s">
        <v>45</v>
      </c>
      <c r="F12" s="23" t="s">
        <v>62</v>
      </c>
      <c r="G12" s="24">
        <v>0</v>
      </c>
      <c r="H12" s="24">
        <v>3402</v>
      </c>
      <c r="I12" s="24">
        <v>2268</v>
      </c>
      <c r="J12" s="24">
        <v>5670</v>
      </c>
      <c r="K12" s="24">
        <v>5670</v>
      </c>
      <c r="L12" s="26"/>
    </row>
    <row r="13" s="3" customFormat="1" ht="36" spans="1:12">
      <c r="A13" s="22">
        <v>9</v>
      </c>
      <c r="B13" s="27" t="s">
        <v>63</v>
      </c>
      <c r="C13" s="23">
        <v>1</v>
      </c>
      <c r="D13" s="22" t="s">
        <v>63</v>
      </c>
      <c r="E13" s="23" t="s">
        <v>45</v>
      </c>
      <c r="F13" s="23" t="s">
        <v>64</v>
      </c>
      <c r="G13" s="24">
        <v>0</v>
      </c>
      <c r="H13" s="24">
        <v>1134</v>
      </c>
      <c r="I13" s="24">
        <v>756</v>
      </c>
      <c r="J13" s="24">
        <v>1890</v>
      </c>
      <c r="K13" s="24">
        <v>1890</v>
      </c>
      <c r="L13" s="26"/>
    </row>
    <row r="14" s="3" customFormat="1" ht="12" spans="1:12">
      <c r="A14" s="22">
        <v>10</v>
      </c>
      <c r="B14" s="29" t="s">
        <v>65</v>
      </c>
      <c r="C14" s="23">
        <v>1</v>
      </c>
      <c r="D14" s="29" t="s">
        <v>65</v>
      </c>
      <c r="E14" s="23"/>
      <c r="F14" s="23"/>
      <c r="G14" s="24">
        <v>300</v>
      </c>
      <c r="H14" s="24">
        <v>1285.2</v>
      </c>
      <c r="I14" s="24">
        <v>756</v>
      </c>
      <c r="J14" s="24">
        <v>2041.2</v>
      </c>
      <c r="K14" s="24">
        <v>2341.2</v>
      </c>
      <c r="L14" s="26"/>
    </row>
    <row r="15" s="3" customFormat="1" ht="24" spans="1:12">
      <c r="A15" s="22">
        <v>11</v>
      </c>
      <c r="B15" s="25" t="s">
        <v>66</v>
      </c>
      <c r="C15" s="23">
        <v>1</v>
      </c>
      <c r="D15" s="23" t="s">
        <v>67</v>
      </c>
      <c r="E15" s="23" t="s">
        <v>45</v>
      </c>
      <c r="F15" s="23" t="s">
        <v>68</v>
      </c>
      <c r="G15" s="24">
        <v>0</v>
      </c>
      <c r="H15" s="24">
        <v>604.8</v>
      </c>
      <c r="I15" s="24">
        <v>756</v>
      </c>
      <c r="J15" s="24">
        <v>1360.8</v>
      </c>
      <c r="K15" s="24">
        <v>1360.8</v>
      </c>
      <c r="L15" s="26"/>
    </row>
    <row r="16" s="3" customFormat="1" ht="24" spans="1:12">
      <c r="A16" s="22">
        <v>12</v>
      </c>
      <c r="B16" s="25" t="s">
        <v>69</v>
      </c>
      <c r="C16" s="23">
        <v>1</v>
      </c>
      <c r="D16" s="23" t="s">
        <v>70</v>
      </c>
      <c r="E16" s="23" t="s">
        <v>71</v>
      </c>
      <c r="F16" s="23" t="s">
        <v>72</v>
      </c>
      <c r="G16" s="24">
        <v>0</v>
      </c>
      <c r="H16" s="24">
        <v>945</v>
      </c>
      <c r="I16" s="24">
        <v>756</v>
      </c>
      <c r="J16" s="24">
        <v>1701</v>
      </c>
      <c r="K16" s="24">
        <v>1701</v>
      </c>
      <c r="L16" s="26"/>
    </row>
    <row r="17" s="3" customFormat="1" ht="24" spans="1:12">
      <c r="A17" s="22">
        <v>13</v>
      </c>
      <c r="B17" s="25" t="s">
        <v>73</v>
      </c>
      <c r="C17" s="23">
        <v>1</v>
      </c>
      <c r="D17" s="25" t="s">
        <v>73</v>
      </c>
      <c r="E17" s="23" t="s">
        <v>74</v>
      </c>
      <c r="F17" s="23" t="s">
        <v>75</v>
      </c>
      <c r="G17" s="24">
        <v>0</v>
      </c>
      <c r="H17" s="24">
        <v>945</v>
      </c>
      <c r="I17" s="24">
        <v>756</v>
      </c>
      <c r="J17" s="24">
        <v>1701</v>
      </c>
      <c r="K17" s="24">
        <v>1701</v>
      </c>
      <c r="L17" s="26"/>
    </row>
    <row r="18" s="5" customFormat="1" ht="24" spans="1:12">
      <c r="A18" s="22">
        <v>14</v>
      </c>
      <c r="B18" s="22" t="s">
        <v>76</v>
      </c>
      <c r="C18" s="23">
        <v>2</v>
      </c>
      <c r="D18" s="23" t="s">
        <v>77</v>
      </c>
      <c r="E18" s="23" t="s">
        <v>45</v>
      </c>
      <c r="F18" s="23" t="s">
        <v>78</v>
      </c>
      <c r="G18" s="24">
        <v>0</v>
      </c>
      <c r="H18" s="24">
        <v>2268</v>
      </c>
      <c r="I18" s="24">
        <v>1512</v>
      </c>
      <c r="J18" s="24">
        <v>3780</v>
      </c>
      <c r="K18" s="24">
        <v>3780</v>
      </c>
      <c r="L18" s="23"/>
    </row>
    <row r="19" s="5" customFormat="1" ht="24" spans="1:12">
      <c r="A19" s="22">
        <v>15</v>
      </c>
      <c r="B19" s="30" t="s">
        <v>79</v>
      </c>
      <c r="C19" s="23">
        <v>1</v>
      </c>
      <c r="D19" s="31" t="s">
        <v>79</v>
      </c>
      <c r="E19" s="23" t="s">
        <v>45</v>
      </c>
      <c r="F19" s="23" t="s">
        <v>80</v>
      </c>
      <c r="G19" s="24">
        <v>0</v>
      </c>
      <c r="H19" s="24">
        <v>1134</v>
      </c>
      <c r="I19" s="24">
        <v>756</v>
      </c>
      <c r="J19" s="24">
        <v>1890</v>
      </c>
      <c r="K19" s="24">
        <v>1890</v>
      </c>
      <c r="L19" s="23"/>
    </row>
    <row r="20" s="5" customFormat="1" ht="24" spans="1:12">
      <c r="A20" s="22">
        <v>16</v>
      </c>
      <c r="B20" s="22" t="s">
        <v>81</v>
      </c>
      <c r="C20" s="23">
        <v>1</v>
      </c>
      <c r="D20" s="31" t="s">
        <v>81</v>
      </c>
      <c r="E20" s="23" t="s">
        <v>45</v>
      </c>
      <c r="F20" s="23" t="s">
        <v>82</v>
      </c>
      <c r="G20" s="24">
        <v>0</v>
      </c>
      <c r="H20" s="24">
        <v>1134</v>
      </c>
      <c r="I20" s="24">
        <v>756</v>
      </c>
      <c r="J20" s="24">
        <v>1890</v>
      </c>
      <c r="K20" s="24">
        <v>1890</v>
      </c>
      <c r="L20" s="23"/>
    </row>
    <row r="21" s="6" customFormat="1" ht="24" spans="1:12">
      <c r="A21" s="22">
        <v>17</v>
      </c>
      <c r="B21" s="22" t="s">
        <v>83</v>
      </c>
      <c r="C21" s="23">
        <v>1</v>
      </c>
      <c r="D21" s="23" t="s">
        <v>84</v>
      </c>
      <c r="E21" s="23" t="s">
        <v>85</v>
      </c>
      <c r="F21" s="23" t="s">
        <v>86</v>
      </c>
      <c r="G21" s="24">
        <v>0</v>
      </c>
      <c r="H21" s="24">
        <v>1134</v>
      </c>
      <c r="I21" s="24">
        <v>756</v>
      </c>
      <c r="J21" s="24">
        <v>1890</v>
      </c>
      <c r="K21" s="24">
        <v>1890</v>
      </c>
      <c r="L21" s="23"/>
    </row>
    <row r="22" s="6" customFormat="1" ht="24" spans="1:12">
      <c r="A22" s="22">
        <v>18</v>
      </c>
      <c r="B22" s="32" t="s">
        <v>87</v>
      </c>
      <c r="C22" s="23">
        <v>1</v>
      </c>
      <c r="D22" s="23" t="s">
        <v>87</v>
      </c>
      <c r="E22" s="23" t="s">
        <v>88</v>
      </c>
      <c r="F22" s="23" t="s">
        <v>89</v>
      </c>
      <c r="G22" s="24">
        <v>0</v>
      </c>
      <c r="H22" s="24">
        <v>1134</v>
      </c>
      <c r="I22" s="24">
        <v>756</v>
      </c>
      <c r="J22" s="24">
        <v>1890</v>
      </c>
      <c r="K22" s="24">
        <v>1890</v>
      </c>
      <c r="L22" s="23"/>
    </row>
    <row r="23" s="6" customFormat="1" ht="24" spans="1:12">
      <c r="A23" s="22">
        <v>19</v>
      </c>
      <c r="B23" s="29" t="s">
        <v>90</v>
      </c>
      <c r="C23" s="23">
        <v>1</v>
      </c>
      <c r="D23" s="29" t="s">
        <v>90</v>
      </c>
      <c r="E23" s="23" t="s">
        <v>91</v>
      </c>
      <c r="F23" s="23" t="s">
        <v>92</v>
      </c>
      <c r="G23" s="24">
        <v>0</v>
      </c>
      <c r="H23" s="24">
        <v>1134</v>
      </c>
      <c r="I23" s="24">
        <v>756</v>
      </c>
      <c r="J23" s="24">
        <v>1890</v>
      </c>
      <c r="K23" s="24">
        <v>1890</v>
      </c>
      <c r="L23" s="23"/>
    </row>
    <row r="24" s="6" customFormat="1" ht="24" spans="1:12">
      <c r="A24" s="22">
        <v>20</v>
      </c>
      <c r="B24" s="29" t="s">
        <v>93</v>
      </c>
      <c r="C24" s="23">
        <v>1</v>
      </c>
      <c r="D24" s="23" t="s">
        <v>93</v>
      </c>
      <c r="E24" s="23" t="s">
        <v>51</v>
      </c>
      <c r="F24" s="23" t="s">
        <v>94</v>
      </c>
      <c r="G24" s="24">
        <v>0</v>
      </c>
      <c r="H24" s="24">
        <v>1134</v>
      </c>
      <c r="I24" s="24">
        <v>756</v>
      </c>
      <c r="J24" s="24">
        <v>1890</v>
      </c>
      <c r="K24" s="24">
        <v>1890</v>
      </c>
      <c r="L24" s="23"/>
    </row>
    <row r="25" s="6" customFormat="1" ht="24" spans="1:12">
      <c r="A25" s="22">
        <v>21</v>
      </c>
      <c r="B25" s="29" t="s">
        <v>95</v>
      </c>
      <c r="C25" s="23">
        <v>1</v>
      </c>
      <c r="D25" s="23" t="s">
        <v>95</v>
      </c>
      <c r="E25" s="23" t="s">
        <v>51</v>
      </c>
      <c r="F25" s="114" t="s">
        <v>96</v>
      </c>
      <c r="G25" s="24">
        <v>0</v>
      </c>
      <c r="H25" s="24">
        <v>1134</v>
      </c>
      <c r="I25" s="24">
        <v>756</v>
      </c>
      <c r="J25" s="24">
        <v>1890</v>
      </c>
      <c r="K25" s="24">
        <v>1890</v>
      </c>
      <c r="L25" s="23"/>
    </row>
    <row r="26" s="6" customFormat="1" ht="24" spans="1:12">
      <c r="A26" s="22">
        <v>22</v>
      </c>
      <c r="B26" s="29" t="s">
        <v>97</v>
      </c>
      <c r="C26" s="23">
        <v>1</v>
      </c>
      <c r="D26" s="23" t="s">
        <v>97</v>
      </c>
      <c r="E26" s="23" t="s">
        <v>51</v>
      </c>
      <c r="F26" s="114" t="s">
        <v>98</v>
      </c>
      <c r="G26" s="24">
        <v>0</v>
      </c>
      <c r="H26" s="24">
        <v>1134</v>
      </c>
      <c r="I26" s="24">
        <v>756</v>
      </c>
      <c r="J26" s="24">
        <v>1890</v>
      </c>
      <c r="K26" s="24">
        <v>1890</v>
      </c>
      <c r="L26" s="23"/>
    </row>
    <row r="27" s="6" customFormat="1" ht="24" spans="1:12">
      <c r="A27" s="22">
        <v>23</v>
      </c>
      <c r="B27" s="29" t="s">
        <v>99</v>
      </c>
      <c r="C27" s="23">
        <v>1</v>
      </c>
      <c r="D27" s="29" t="s">
        <v>99</v>
      </c>
      <c r="E27" s="23" t="s">
        <v>51</v>
      </c>
      <c r="F27" s="114" t="s">
        <v>100</v>
      </c>
      <c r="G27" s="24">
        <v>0</v>
      </c>
      <c r="H27" s="24">
        <v>1134</v>
      </c>
      <c r="I27" s="24">
        <v>756</v>
      </c>
      <c r="J27" s="24">
        <v>1890</v>
      </c>
      <c r="K27" s="24">
        <v>1890</v>
      </c>
      <c r="L27" s="23"/>
    </row>
    <row r="28" s="6" customFormat="1" ht="24" spans="1:12">
      <c r="A28" s="22">
        <v>24</v>
      </c>
      <c r="B28" s="29" t="s">
        <v>101</v>
      </c>
      <c r="C28" s="23">
        <v>1</v>
      </c>
      <c r="D28" s="29" t="s">
        <v>101</v>
      </c>
      <c r="E28" s="23" t="s">
        <v>45</v>
      </c>
      <c r="F28" s="114" t="s">
        <v>102</v>
      </c>
      <c r="G28" s="24">
        <v>0</v>
      </c>
      <c r="H28" s="24">
        <v>1134</v>
      </c>
      <c r="I28" s="24">
        <v>756</v>
      </c>
      <c r="J28" s="24">
        <v>1890</v>
      </c>
      <c r="K28" s="24">
        <v>1890</v>
      </c>
      <c r="L28" s="23"/>
    </row>
    <row r="29" s="6" customFormat="1" ht="24" spans="1:12">
      <c r="A29" s="22">
        <v>25</v>
      </c>
      <c r="B29" s="29" t="s">
        <v>103</v>
      </c>
      <c r="C29" s="23">
        <v>1</v>
      </c>
      <c r="D29" s="29" t="s">
        <v>103</v>
      </c>
      <c r="E29" s="23" t="s">
        <v>51</v>
      </c>
      <c r="F29" s="114" t="s">
        <v>104</v>
      </c>
      <c r="G29" s="24">
        <v>0</v>
      </c>
      <c r="H29" s="24">
        <v>1134</v>
      </c>
      <c r="I29" s="24">
        <v>756</v>
      </c>
      <c r="J29" s="24">
        <v>1890</v>
      </c>
      <c r="K29" s="24">
        <v>1890</v>
      </c>
      <c r="L29" s="23"/>
    </row>
    <row r="30" s="6" customFormat="1" ht="24" spans="1:12">
      <c r="A30" s="22">
        <v>26</v>
      </c>
      <c r="B30" s="29" t="s">
        <v>105</v>
      </c>
      <c r="C30" s="23">
        <v>1</v>
      </c>
      <c r="D30" s="29" t="s">
        <v>106</v>
      </c>
      <c r="E30" s="23" t="s">
        <v>45</v>
      </c>
      <c r="F30" s="114" t="s">
        <v>107</v>
      </c>
      <c r="G30" s="24">
        <v>0</v>
      </c>
      <c r="H30" s="24">
        <v>1134</v>
      </c>
      <c r="I30" s="24">
        <v>756</v>
      </c>
      <c r="J30" s="24">
        <v>1890</v>
      </c>
      <c r="K30" s="24">
        <v>1890</v>
      </c>
      <c r="L30" s="23"/>
    </row>
    <row r="31" s="7" customFormat="1" ht="23" customHeight="1" spans="1:16383">
      <c r="A31" s="22">
        <v>27</v>
      </c>
      <c r="B31" s="33"/>
      <c r="C31" s="34">
        <f>SUM(C5:C30)</f>
        <v>41</v>
      </c>
      <c r="D31" s="20">
        <f>SUM(D5:D24)</f>
        <v>0</v>
      </c>
      <c r="E31" s="20">
        <f>SUM(E5:E24)</f>
        <v>0</v>
      </c>
      <c r="F31" s="20"/>
      <c r="G31" s="20">
        <f>SUM(G5:G30)</f>
        <v>1200</v>
      </c>
      <c r="H31" s="20">
        <f>SUM(H5:H30)</f>
        <v>42903</v>
      </c>
      <c r="I31" s="20">
        <f>SUM(I5:I30)</f>
        <v>27972</v>
      </c>
      <c r="J31" s="20">
        <f>SUM(J5:J30)</f>
        <v>70875</v>
      </c>
      <c r="K31" s="20">
        <f>SUM(K5:K30)</f>
        <v>72075</v>
      </c>
      <c r="L31" s="20">
        <f>SUM(L5:L22)</f>
        <v>0</v>
      </c>
      <c r="XEW31" s="38"/>
      <c r="XEX31" s="38"/>
      <c r="XEY31" s="38"/>
      <c r="XEZ31" s="38"/>
      <c r="XFA31" s="38"/>
      <c r="XFB31" s="38"/>
      <c r="XFC31" s="38"/>
    </row>
    <row r="32" customFormat="1"/>
    <row r="33" customFormat="1" spans="8:8">
      <c r="H33">
        <f>H31+G31</f>
        <v>44103</v>
      </c>
    </row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</sheetData>
  <sortState ref="5:38">
    <sortCondition ref="A5:A38"/>
  </sortState>
  <mergeCells count="13">
    <mergeCell ref="A1:K1"/>
    <mergeCell ref="A2:C2"/>
    <mergeCell ref="F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ageMargins left="0.751388888888889" right="0.554861111111111" top="1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单位花名册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心归</cp:lastModifiedBy>
  <dcterms:created xsi:type="dcterms:W3CDTF">2018-09-12T04:02:00Z</dcterms:created>
  <dcterms:modified xsi:type="dcterms:W3CDTF">2025-06-17T00:26:37Z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BCAF7CEA951040ECBD0390C90BAEB8DB</vt:lpwstr>
  </property>
  <property fmtid="{D5CDD505-2E9C-101B-9397-08002B2CF9AE}" pid="4" name="KSOReadingLayout">
    <vt:bool>true</vt:bool>
  </property>
</Properties>
</file>